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ith\Desktop\"/>
    </mc:Choice>
  </mc:AlternateContent>
  <xr:revisionPtr revIDLastSave="0" documentId="13_ncr:1_{BED31437-960E-4308-8AA3-36D4A864914C}" xr6:coauthVersionLast="47" xr6:coauthVersionMax="47" xr10:uidLastSave="{00000000-0000-0000-0000-000000000000}"/>
  <bookViews>
    <workbookView xWindow="3585" yWindow="1935" windowWidth="21600" windowHeight="11835" xr2:uid="{94FC4D63-B2E6-44F5-B9DD-9EC87A23A2CB}"/>
  </bookViews>
  <sheets>
    <sheet name="Stake Ref" sheetId="2" r:id="rId1"/>
  </sheets>
  <definedNames>
    <definedName name="TARGET">'Stake Ref'!$E$1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3" i="2"/>
  <c r="E1" i="2" l="1"/>
  <c r="F41" i="2" l="1"/>
  <c r="G41" i="2" s="1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F43" i="2" l="1"/>
  <c r="G43" i="2" s="1"/>
  <c r="F9" i="2"/>
  <c r="G9" i="2" s="1"/>
  <c r="F45" i="2"/>
  <c r="G45" i="2" s="1"/>
  <c r="F49" i="2"/>
  <c r="G49" i="2" s="1"/>
  <c r="F4" i="2"/>
  <c r="G4" i="2" s="1"/>
  <c r="F12" i="2"/>
  <c r="G12" i="2" s="1"/>
  <c r="F40" i="2"/>
  <c r="G40" i="2" s="1"/>
  <c r="F44" i="2"/>
  <c r="G44" i="2" s="1"/>
  <c r="F48" i="2"/>
  <c r="G48" i="2" s="1"/>
  <c r="F8" i="2"/>
  <c r="G8" i="2" s="1"/>
  <c r="F47" i="2"/>
  <c r="G47" i="2" s="1"/>
  <c r="F39" i="2"/>
  <c r="G39" i="2" s="1"/>
  <c r="F42" i="2"/>
  <c r="G42" i="2" s="1"/>
  <c r="F46" i="2"/>
  <c r="G46" i="2" s="1"/>
  <c r="F50" i="2"/>
  <c r="G50" i="2" s="1"/>
  <c r="F3" i="2"/>
  <c r="G3" i="2" s="1"/>
  <c r="F27" i="2"/>
  <c r="G27" i="2" s="1"/>
  <c r="F35" i="2"/>
  <c r="G35" i="2" s="1"/>
  <c r="F19" i="2"/>
  <c r="G19" i="2" s="1"/>
  <c r="F6" i="2"/>
  <c r="G6" i="2" s="1"/>
  <c r="F10" i="2"/>
  <c r="G10" i="2" s="1"/>
  <c r="F17" i="2"/>
  <c r="G17" i="2" s="1"/>
  <c r="F25" i="2"/>
  <c r="G25" i="2" s="1"/>
  <c r="F33" i="2"/>
  <c r="G33" i="2" s="1"/>
  <c r="F37" i="2"/>
  <c r="G37" i="2" s="1"/>
  <c r="F29" i="2"/>
  <c r="G29" i="2" s="1"/>
  <c r="F21" i="2"/>
  <c r="G21" i="2" s="1"/>
  <c r="F13" i="2"/>
  <c r="G13" i="2" s="1"/>
  <c r="F23" i="2"/>
  <c r="G23" i="2" s="1"/>
  <c r="F31" i="2"/>
  <c r="G31" i="2" s="1"/>
  <c r="F15" i="2"/>
  <c r="G15" i="2" s="1"/>
  <c r="F5" i="2"/>
  <c r="G5" i="2" s="1"/>
  <c r="F14" i="2"/>
  <c r="G14" i="2" s="1"/>
  <c r="F18" i="2"/>
  <c r="G18" i="2" s="1"/>
  <c r="F22" i="2"/>
  <c r="G22" i="2" s="1"/>
  <c r="F26" i="2"/>
  <c r="G26" i="2" s="1"/>
  <c r="F30" i="2"/>
  <c r="G30" i="2" s="1"/>
  <c r="F34" i="2"/>
  <c r="G34" i="2" s="1"/>
  <c r="F38" i="2"/>
  <c r="G38" i="2" s="1"/>
  <c r="F28" i="2"/>
  <c r="G28" i="2" s="1"/>
  <c r="F24" i="2"/>
  <c r="G24" i="2" s="1"/>
  <c r="F20" i="2"/>
  <c r="G20" i="2" s="1"/>
  <c r="F16" i="2"/>
  <c r="G16" i="2" s="1"/>
  <c r="F11" i="2"/>
  <c r="G11" i="2" s="1"/>
  <c r="F7" i="2"/>
  <c r="G7" i="2" s="1"/>
  <c r="F32" i="2"/>
  <c r="G32" i="2" s="1"/>
  <c r="F36" i="2"/>
  <c r="G36" i="2" s="1"/>
</calcChain>
</file>

<file path=xl/sharedStrings.xml><?xml version="1.0" encoding="utf-8"?>
<sst xmlns="http://schemas.openxmlformats.org/spreadsheetml/2006/main" count="56" uniqueCount="9">
  <si>
    <t>Bank</t>
  </si>
  <si>
    <t>/</t>
  </si>
  <si>
    <t>Odds</t>
  </si>
  <si>
    <t>Decimal</t>
  </si>
  <si>
    <t>Stake</t>
  </si>
  <si>
    <t>Return</t>
  </si>
  <si>
    <t>Profit</t>
  </si>
  <si>
    <t>Target</t>
  </si>
  <si>
    <t>* TARGET/100 alternative rounding for small banks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</si>
</sst>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44" formatCode="_-&quot;£&quot;* #,##0.00_-;\-&quot;£&quot;* #,##0.00_-;_-&quot;£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141414"/>
      <name val="Arial"/>
      <family val="2"/>
    </font>
    <font>
      <sz val="11"/>
      <color rgb="FF141414"/>
      <name val="Arial"/>
      <family val="2"/>
    </font>
    <font>
      <sz val="12"/>
      <color rgb="FF1414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44" fontId="0" fillId="0" borderId="0" xfId="0" applyNumberFormat="1"/>
    <xf numFmtId="0" fontId="0" fillId="0" borderId="0" xfId="0" applyAlignment="1">
      <alignment horizontal="center"/>
    </xf>
    <xf numFmtId="44" fontId="0" fillId="2" borderId="0" xfId="1" applyFont="1" applyFill="1" applyAlignment="1">
      <alignment horizontal="center"/>
    </xf>
    <xf numFmtId="44" fontId="3" fillId="2" borderId="0" xfId="1" applyFont="1" applyFill="1" applyAlignment="1">
      <alignment horizontal="center"/>
    </xf>
    <xf numFmtId="0" fontId="0" fillId="0" borderId="0" xfId="0" applyAlignment="1">
      <alignment horizontal="center"/>
    </xf>
    <xf numFmtId="6" fontId="0" fillId="0" borderId="0" xfId="0" applyNumberFormat="1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E544E-8E59-445C-B215-D15D4C415E7A}">
  <dimension ref="A1:H96"/>
  <sheetViews>
    <sheetView tabSelected="1" workbookViewId="0">
      <selection activeCell="F3" sqref="F3"/>
    </sheetView>
  </sheetViews>
  <sheetFormatPr defaultRowHeight="15" x14ac:dyDescent="0.25"/>
  <cols>
    <col min="1" max="1" width="7.7109375" style="2" customWidth="1"/>
    <col min="2" max="2" width="4" style="2" customWidth="1"/>
    <col min="3" max="3" width="8.85546875" style="2" customWidth="1"/>
    <col min="4" max="4" width="7.140625" style="2" customWidth="1"/>
    <col min="5" max="5" width="10.7109375" style="3" customWidth="1"/>
    <col min="6" max="6" width="10.5703125" bestFit="1" customWidth="1"/>
    <col min="7" max="7" width="10.85546875" customWidth="1"/>
  </cols>
  <sheetData>
    <row r="1" spans="1:8" x14ac:dyDescent="0.25">
      <c r="A1" s="5" t="s">
        <v>0</v>
      </c>
      <c r="B1" s="5"/>
      <c r="C1" s="6">
        <v>200</v>
      </c>
      <c r="D1" s="5" t="s">
        <v>7</v>
      </c>
      <c r="E1" s="4">
        <f>C1/20</f>
        <v>10</v>
      </c>
      <c r="H1" t="s">
        <v>8</v>
      </c>
    </row>
    <row r="2" spans="1:8" x14ac:dyDescent="0.25">
      <c r="A2" s="11" t="s">
        <v>2</v>
      </c>
      <c r="B2" s="11"/>
      <c r="C2" s="11"/>
      <c r="D2" s="2" t="s">
        <v>3</v>
      </c>
      <c r="E2" s="3" t="s">
        <v>4</v>
      </c>
      <c r="F2" t="s">
        <v>5</v>
      </c>
      <c r="G2" t="s">
        <v>6</v>
      </c>
    </row>
    <row r="3" spans="1:8" x14ac:dyDescent="0.25">
      <c r="A3" s="2">
        <v>8</v>
      </c>
      <c r="B3" s="2" t="s">
        <v>1</v>
      </c>
      <c r="C3" s="2">
        <v>11</v>
      </c>
      <c r="D3" s="2">
        <f t="shared" ref="D3:D50" si="0">A3/C3</f>
        <v>0.72727272727272729</v>
      </c>
      <c r="E3" s="3">
        <f>MROUND((TARGET/D3),0.5)</f>
        <v>14</v>
      </c>
      <c r="F3" s="1">
        <f t="shared" ref="F3:F50" si="1">E3*(D3+1)</f>
        <v>24.181818181818183</v>
      </c>
      <c r="G3" s="1">
        <f t="shared" ref="G3:G50" si="2">F3-E3</f>
        <v>10.181818181818183</v>
      </c>
    </row>
    <row r="4" spans="1:8" x14ac:dyDescent="0.25">
      <c r="A4" s="2">
        <v>4</v>
      </c>
      <c r="B4" s="2" t="s">
        <v>1</v>
      </c>
      <c r="C4" s="2">
        <v>5</v>
      </c>
      <c r="D4" s="2">
        <f t="shared" si="0"/>
        <v>0.8</v>
      </c>
      <c r="E4" s="3">
        <f>MROUND((TARGET/D4),0.5)</f>
        <v>12.5</v>
      </c>
      <c r="F4" s="1">
        <f t="shared" si="1"/>
        <v>22.5</v>
      </c>
      <c r="G4" s="1">
        <f t="shared" si="2"/>
        <v>10</v>
      </c>
    </row>
    <row r="5" spans="1:8" x14ac:dyDescent="0.25">
      <c r="A5" s="2">
        <v>5</v>
      </c>
      <c r="B5" s="2" t="s">
        <v>1</v>
      </c>
      <c r="C5" s="2">
        <v>6</v>
      </c>
      <c r="D5" s="2">
        <f t="shared" si="0"/>
        <v>0.83333333333333337</v>
      </c>
      <c r="E5" s="3">
        <f>MROUND((TARGET/D5),0.5)</f>
        <v>12</v>
      </c>
      <c r="F5" s="1">
        <f t="shared" si="1"/>
        <v>22</v>
      </c>
      <c r="G5" s="1">
        <f t="shared" si="2"/>
        <v>10</v>
      </c>
    </row>
    <row r="6" spans="1:8" x14ac:dyDescent="0.25">
      <c r="A6" s="2">
        <v>10</v>
      </c>
      <c r="B6" s="2" t="s">
        <v>1</v>
      </c>
      <c r="C6" s="2">
        <v>11</v>
      </c>
      <c r="D6" s="2">
        <f t="shared" si="0"/>
        <v>0.90909090909090906</v>
      </c>
      <c r="E6" s="3">
        <f>MROUND((TARGET/D6),0.5)</f>
        <v>11</v>
      </c>
      <c r="F6" s="1">
        <f t="shared" si="1"/>
        <v>21</v>
      </c>
      <c r="G6" s="1">
        <f t="shared" si="2"/>
        <v>10</v>
      </c>
    </row>
    <row r="7" spans="1:8" x14ac:dyDescent="0.25">
      <c r="A7" s="2">
        <v>1</v>
      </c>
      <c r="B7" s="2" t="s">
        <v>1</v>
      </c>
      <c r="C7" s="2">
        <v>1</v>
      </c>
      <c r="D7" s="2">
        <f t="shared" si="0"/>
        <v>1</v>
      </c>
      <c r="E7" s="3">
        <f>MROUND((TARGET/D7),0.5)</f>
        <v>10</v>
      </c>
      <c r="F7" s="1">
        <f t="shared" si="1"/>
        <v>20</v>
      </c>
      <c r="G7" s="1">
        <f t="shared" si="2"/>
        <v>10</v>
      </c>
    </row>
    <row r="8" spans="1:8" x14ac:dyDescent="0.25">
      <c r="A8" s="2">
        <v>11</v>
      </c>
      <c r="B8" s="2" t="s">
        <v>1</v>
      </c>
      <c r="C8" s="2">
        <v>10</v>
      </c>
      <c r="D8" s="2">
        <f t="shared" si="0"/>
        <v>1.1000000000000001</v>
      </c>
      <c r="E8" s="3">
        <f>MROUND((TARGET/D8),0.5)</f>
        <v>9</v>
      </c>
      <c r="F8" s="1">
        <f t="shared" si="1"/>
        <v>18.900000000000002</v>
      </c>
      <c r="G8" s="1">
        <f t="shared" si="2"/>
        <v>9.9000000000000021</v>
      </c>
    </row>
    <row r="9" spans="1:8" x14ac:dyDescent="0.25">
      <c r="A9" s="2">
        <v>6</v>
      </c>
      <c r="B9" s="2" t="s">
        <v>1</v>
      </c>
      <c r="C9" s="2">
        <v>5</v>
      </c>
      <c r="D9" s="2">
        <f t="shared" si="0"/>
        <v>1.2</v>
      </c>
      <c r="E9" s="3">
        <f>MROUND((TARGET/D9),0.5)</f>
        <v>8.5</v>
      </c>
      <c r="F9" s="1">
        <f t="shared" si="1"/>
        <v>18.700000000000003</v>
      </c>
      <c r="G9" s="1">
        <f t="shared" si="2"/>
        <v>10.200000000000003</v>
      </c>
    </row>
    <row r="10" spans="1:8" x14ac:dyDescent="0.25">
      <c r="A10" s="2">
        <v>5</v>
      </c>
      <c r="B10" s="2" t="s">
        <v>1</v>
      </c>
      <c r="C10" s="2">
        <v>4</v>
      </c>
      <c r="D10" s="2">
        <f t="shared" si="0"/>
        <v>1.25</v>
      </c>
      <c r="E10" s="3">
        <f>MROUND((TARGET/D10),0.5)</f>
        <v>8</v>
      </c>
      <c r="F10" s="1">
        <f t="shared" si="1"/>
        <v>18</v>
      </c>
      <c r="G10" s="1">
        <f t="shared" si="2"/>
        <v>10</v>
      </c>
    </row>
    <row r="11" spans="1:8" x14ac:dyDescent="0.25">
      <c r="A11" s="2">
        <v>11</v>
      </c>
      <c r="B11" s="2" t="s">
        <v>1</v>
      </c>
      <c r="C11" s="2">
        <v>8</v>
      </c>
      <c r="D11" s="2">
        <f t="shared" si="0"/>
        <v>1.375</v>
      </c>
      <c r="E11" s="3">
        <f>MROUND((TARGET/D11),0.5)</f>
        <v>7.5</v>
      </c>
      <c r="F11" s="1">
        <f t="shared" si="1"/>
        <v>17.8125</v>
      </c>
      <c r="G11" s="1">
        <f t="shared" si="2"/>
        <v>10.3125</v>
      </c>
    </row>
    <row r="12" spans="1:8" x14ac:dyDescent="0.25">
      <c r="A12" s="2">
        <v>6</v>
      </c>
      <c r="B12" s="2" t="s">
        <v>1</v>
      </c>
      <c r="C12" s="2">
        <v>4</v>
      </c>
      <c r="D12" s="2">
        <f t="shared" si="0"/>
        <v>1.5</v>
      </c>
      <c r="E12" s="3">
        <f>MROUND((TARGET/D12),0.5)</f>
        <v>6.5</v>
      </c>
      <c r="F12" s="1">
        <f t="shared" si="1"/>
        <v>16.25</v>
      </c>
      <c r="G12" s="1">
        <f t="shared" si="2"/>
        <v>9.75</v>
      </c>
    </row>
    <row r="13" spans="1:8" x14ac:dyDescent="0.25">
      <c r="A13" s="2">
        <v>13</v>
      </c>
      <c r="B13" s="2" t="s">
        <v>1</v>
      </c>
      <c r="C13" s="2">
        <v>8</v>
      </c>
      <c r="D13" s="2">
        <f t="shared" si="0"/>
        <v>1.625</v>
      </c>
      <c r="E13" s="3">
        <f>MROUND((TARGET/D13),0.5)</f>
        <v>6</v>
      </c>
      <c r="F13" s="1">
        <f t="shared" si="1"/>
        <v>15.75</v>
      </c>
      <c r="G13" s="1">
        <f t="shared" si="2"/>
        <v>9.75</v>
      </c>
    </row>
    <row r="14" spans="1:8" x14ac:dyDescent="0.25">
      <c r="A14" s="2">
        <v>7</v>
      </c>
      <c r="B14" s="2" t="s">
        <v>1</v>
      </c>
      <c r="C14" s="2">
        <v>4</v>
      </c>
      <c r="D14" s="2">
        <f t="shared" si="0"/>
        <v>1.75</v>
      </c>
      <c r="E14" s="3">
        <f>MROUND((TARGET/D14),0.5)</f>
        <v>5.5</v>
      </c>
      <c r="F14" s="1">
        <f t="shared" si="1"/>
        <v>15.125</v>
      </c>
      <c r="G14" s="1">
        <f t="shared" si="2"/>
        <v>9.625</v>
      </c>
    </row>
    <row r="15" spans="1:8" x14ac:dyDescent="0.25">
      <c r="A15" s="2">
        <v>9</v>
      </c>
      <c r="B15" s="2" t="s">
        <v>1</v>
      </c>
      <c r="C15" s="2">
        <v>5</v>
      </c>
      <c r="D15" s="2">
        <f t="shared" si="0"/>
        <v>1.8</v>
      </c>
      <c r="E15" s="3">
        <f>MROUND((TARGET/D15),0.5)</f>
        <v>5.5</v>
      </c>
      <c r="F15" s="1">
        <f t="shared" si="1"/>
        <v>15.399999999999999</v>
      </c>
      <c r="G15" s="1">
        <f t="shared" si="2"/>
        <v>9.8999999999999986</v>
      </c>
    </row>
    <row r="16" spans="1:8" x14ac:dyDescent="0.25">
      <c r="A16" s="2">
        <v>15</v>
      </c>
      <c r="B16" s="2" t="s">
        <v>1</v>
      </c>
      <c r="C16" s="2">
        <v>8</v>
      </c>
      <c r="D16" s="2">
        <f t="shared" si="0"/>
        <v>1.875</v>
      </c>
      <c r="E16" s="3">
        <f>MROUND((TARGET/D16),0.5)</f>
        <v>5.5</v>
      </c>
      <c r="F16" s="1">
        <f t="shared" si="1"/>
        <v>15.8125</v>
      </c>
      <c r="G16" s="1">
        <f t="shared" si="2"/>
        <v>10.3125</v>
      </c>
    </row>
    <row r="17" spans="1:7" x14ac:dyDescent="0.25">
      <c r="A17" s="2">
        <v>2</v>
      </c>
      <c r="B17" s="2" t="s">
        <v>1</v>
      </c>
      <c r="C17" s="2">
        <v>1</v>
      </c>
      <c r="D17" s="2">
        <f t="shared" si="0"/>
        <v>2</v>
      </c>
      <c r="E17" s="3">
        <f>MROUND((TARGET/D17),0.5)</f>
        <v>5</v>
      </c>
      <c r="F17" s="1">
        <f t="shared" si="1"/>
        <v>15</v>
      </c>
      <c r="G17" s="1">
        <f t="shared" si="2"/>
        <v>10</v>
      </c>
    </row>
    <row r="18" spans="1:7" x14ac:dyDescent="0.25">
      <c r="A18" s="2">
        <v>85</v>
      </c>
      <c r="B18" s="2" t="s">
        <v>1</v>
      </c>
      <c r="C18" s="2">
        <v>40</v>
      </c>
      <c r="D18" s="2">
        <f t="shared" si="0"/>
        <v>2.125</v>
      </c>
      <c r="E18" s="3">
        <f>MROUND((TARGET/D18),0.5)</f>
        <v>4.5</v>
      </c>
      <c r="F18" s="1">
        <f t="shared" si="1"/>
        <v>14.0625</v>
      </c>
      <c r="G18" s="1">
        <f t="shared" si="2"/>
        <v>9.5625</v>
      </c>
    </row>
    <row r="19" spans="1:7" x14ac:dyDescent="0.25">
      <c r="A19" s="2">
        <v>11</v>
      </c>
      <c r="B19" s="2" t="s">
        <v>1</v>
      </c>
      <c r="C19" s="2">
        <v>5</v>
      </c>
      <c r="D19" s="2">
        <f t="shared" si="0"/>
        <v>2.2000000000000002</v>
      </c>
      <c r="E19" s="3">
        <f>MROUND((TARGET/D19),0.5)</f>
        <v>4.5</v>
      </c>
      <c r="F19" s="1">
        <f t="shared" si="1"/>
        <v>14.4</v>
      </c>
      <c r="G19" s="1">
        <f t="shared" si="2"/>
        <v>9.9</v>
      </c>
    </row>
    <row r="20" spans="1:7" x14ac:dyDescent="0.25">
      <c r="A20" s="2">
        <v>9</v>
      </c>
      <c r="B20" s="2" t="s">
        <v>1</v>
      </c>
      <c r="C20" s="2">
        <v>4</v>
      </c>
      <c r="D20" s="2">
        <f t="shared" si="0"/>
        <v>2.25</v>
      </c>
      <c r="E20" s="3">
        <f>MROUND((TARGET/D20),0.5)</f>
        <v>4.5</v>
      </c>
      <c r="F20" s="1">
        <f t="shared" si="1"/>
        <v>14.625</v>
      </c>
      <c r="G20" s="1">
        <f t="shared" si="2"/>
        <v>10.125</v>
      </c>
    </row>
    <row r="21" spans="1:7" x14ac:dyDescent="0.25">
      <c r="A21" s="2">
        <v>5</v>
      </c>
      <c r="B21" s="2" t="s">
        <v>1</v>
      </c>
      <c r="C21" s="2">
        <v>2</v>
      </c>
      <c r="D21" s="2">
        <f t="shared" si="0"/>
        <v>2.5</v>
      </c>
      <c r="E21" s="3">
        <f>MROUND((TARGET/D21),0.5)</f>
        <v>4</v>
      </c>
      <c r="F21" s="1">
        <f t="shared" si="1"/>
        <v>14</v>
      </c>
      <c r="G21" s="1">
        <f t="shared" si="2"/>
        <v>10</v>
      </c>
    </row>
    <row r="22" spans="1:7" x14ac:dyDescent="0.25">
      <c r="A22" s="2">
        <v>11</v>
      </c>
      <c r="B22" s="2" t="s">
        <v>1</v>
      </c>
      <c r="C22" s="2">
        <v>4</v>
      </c>
      <c r="D22" s="2">
        <f t="shared" si="0"/>
        <v>2.75</v>
      </c>
      <c r="E22" s="3">
        <f>MROUND((TARGET/D22),0.5)</f>
        <v>3.5</v>
      </c>
      <c r="F22" s="1">
        <f t="shared" si="1"/>
        <v>13.125</v>
      </c>
      <c r="G22" s="1">
        <f t="shared" si="2"/>
        <v>9.625</v>
      </c>
    </row>
    <row r="23" spans="1:7" x14ac:dyDescent="0.25">
      <c r="A23" s="2">
        <v>3</v>
      </c>
      <c r="B23" s="2" t="s">
        <v>1</v>
      </c>
      <c r="C23" s="2">
        <v>1</v>
      </c>
      <c r="D23" s="2">
        <f t="shared" si="0"/>
        <v>3</v>
      </c>
      <c r="E23" s="3">
        <f>MROUND((TARGET/D23),0.5)</f>
        <v>3.5</v>
      </c>
      <c r="F23" s="1">
        <f t="shared" si="1"/>
        <v>14</v>
      </c>
      <c r="G23" s="1">
        <f t="shared" si="2"/>
        <v>10.5</v>
      </c>
    </row>
    <row r="24" spans="1:7" x14ac:dyDescent="0.25">
      <c r="A24" s="2">
        <v>16</v>
      </c>
      <c r="B24" s="2" t="s">
        <v>1</v>
      </c>
      <c r="C24" s="2">
        <v>5</v>
      </c>
      <c r="D24" s="2">
        <f t="shared" si="0"/>
        <v>3.2</v>
      </c>
      <c r="E24" s="3">
        <f>MROUND((TARGET/D24),0.5)</f>
        <v>3</v>
      </c>
      <c r="F24" s="1">
        <f t="shared" si="1"/>
        <v>12.600000000000001</v>
      </c>
      <c r="G24" s="1">
        <f t="shared" si="2"/>
        <v>9.6000000000000014</v>
      </c>
    </row>
    <row r="25" spans="1:7" x14ac:dyDescent="0.25">
      <c r="A25" s="2">
        <v>100</v>
      </c>
      <c r="B25" s="2" t="s">
        <v>1</v>
      </c>
      <c r="C25" s="2">
        <v>30</v>
      </c>
      <c r="D25" s="2">
        <f t="shared" si="0"/>
        <v>3.3333333333333335</v>
      </c>
      <c r="E25" s="3">
        <f>MROUND((TARGET/D25),0.5)</f>
        <v>3</v>
      </c>
      <c r="F25" s="1">
        <f t="shared" si="1"/>
        <v>13.000000000000002</v>
      </c>
      <c r="G25" s="1">
        <f t="shared" si="2"/>
        <v>10.000000000000002</v>
      </c>
    </row>
    <row r="26" spans="1:7" x14ac:dyDescent="0.25">
      <c r="A26" s="2">
        <v>7</v>
      </c>
      <c r="B26" s="2" t="s">
        <v>1</v>
      </c>
      <c r="C26" s="2">
        <v>2</v>
      </c>
      <c r="D26" s="2">
        <f t="shared" si="0"/>
        <v>3.5</v>
      </c>
      <c r="E26" s="3">
        <f>MROUND((TARGET/D26),0.5)</f>
        <v>3</v>
      </c>
      <c r="F26" s="1">
        <f t="shared" si="1"/>
        <v>13.5</v>
      </c>
      <c r="G26" s="1">
        <f t="shared" si="2"/>
        <v>10.5</v>
      </c>
    </row>
    <row r="27" spans="1:7" x14ac:dyDescent="0.25">
      <c r="A27" s="2">
        <v>4</v>
      </c>
      <c r="B27" s="2" t="s">
        <v>1</v>
      </c>
      <c r="C27" s="2">
        <v>1</v>
      </c>
      <c r="D27" s="2">
        <f t="shared" si="0"/>
        <v>4</v>
      </c>
      <c r="E27" s="3">
        <f>MROUND((TARGET/D27),0.5)</f>
        <v>2.5</v>
      </c>
      <c r="F27" s="1">
        <f t="shared" si="1"/>
        <v>12.5</v>
      </c>
      <c r="G27" s="1">
        <f t="shared" si="2"/>
        <v>10</v>
      </c>
    </row>
    <row r="28" spans="1:7" x14ac:dyDescent="0.25">
      <c r="A28" s="2">
        <v>9</v>
      </c>
      <c r="B28" s="2" t="s">
        <v>1</v>
      </c>
      <c r="C28" s="2">
        <v>2</v>
      </c>
      <c r="D28" s="2">
        <f t="shared" si="0"/>
        <v>4.5</v>
      </c>
      <c r="E28" s="3">
        <f>MROUND((TARGET/D28),0.5)</f>
        <v>2</v>
      </c>
      <c r="F28" s="1">
        <f t="shared" si="1"/>
        <v>11</v>
      </c>
      <c r="G28" s="1">
        <f t="shared" si="2"/>
        <v>9</v>
      </c>
    </row>
    <row r="29" spans="1:7" x14ac:dyDescent="0.25">
      <c r="A29" s="2">
        <v>5</v>
      </c>
      <c r="B29" s="2" t="s">
        <v>1</v>
      </c>
      <c r="C29" s="2">
        <v>1</v>
      </c>
      <c r="D29" s="2">
        <f t="shared" si="0"/>
        <v>5</v>
      </c>
      <c r="E29" s="3">
        <f>MROUND((TARGET/D29),0.5)</f>
        <v>2</v>
      </c>
      <c r="F29" s="1">
        <f t="shared" si="1"/>
        <v>12</v>
      </c>
      <c r="G29" s="1">
        <f t="shared" si="2"/>
        <v>10</v>
      </c>
    </row>
    <row r="30" spans="1:7" x14ac:dyDescent="0.25">
      <c r="A30" s="2">
        <v>11</v>
      </c>
      <c r="B30" s="2" t="s">
        <v>1</v>
      </c>
      <c r="C30" s="2">
        <v>2</v>
      </c>
      <c r="D30" s="2">
        <f t="shared" si="0"/>
        <v>5.5</v>
      </c>
      <c r="E30" s="3">
        <f>MROUND((TARGET/D30),0.5)</f>
        <v>2</v>
      </c>
      <c r="F30" s="1">
        <f t="shared" si="1"/>
        <v>13</v>
      </c>
      <c r="G30" s="1">
        <f t="shared" si="2"/>
        <v>11</v>
      </c>
    </row>
    <row r="31" spans="1:7" x14ac:dyDescent="0.25">
      <c r="A31" s="2">
        <v>6</v>
      </c>
      <c r="B31" s="2" t="s">
        <v>1</v>
      </c>
      <c r="C31" s="2">
        <v>1</v>
      </c>
      <c r="D31" s="2">
        <f t="shared" si="0"/>
        <v>6</v>
      </c>
      <c r="E31" s="3">
        <f>MROUND((TARGET/D31),0.5)</f>
        <v>1.5</v>
      </c>
      <c r="F31" s="1">
        <f t="shared" si="1"/>
        <v>10.5</v>
      </c>
      <c r="G31" s="1">
        <f t="shared" si="2"/>
        <v>9</v>
      </c>
    </row>
    <row r="32" spans="1:7" x14ac:dyDescent="0.25">
      <c r="A32" s="2">
        <v>13</v>
      </c>
      <c r="B32" s="2" t="s">
        <v>1</v>
      </c>
      <c r="C32" s="2">
        <v>2</v>
      </c>
      <c r="D32" s="2">
        <f t="shared" si="0"/>
        <v>6.5</v>
      </c>
      <c r="E32" s="3">
        <f>MROUND((TARGET/D32),0.5)</f>
        <v>1.5</v>
      </c>
      <c r="F32" s="1">
        <f t="shared" si="1"/>
        <v>11.25</v>
      </c>
      <c r="G32" s="1">
        <f t="shared" si="2"/>
        <v>9.75</v>
      </c>
    </row>
    <row r="33" spans="1:7" x14ac:dyDescent="0.25">
      <c r="A33" s="2">
        <v>7</v>
      </c>
      <c r="B33" s="2" t="s">
        <v>1</v>
      </c>
      <c r="C33" s="2">
        <v>1</v>
      </c>
      <c r="D33" s="2">
        <f t="shared" si="0"/>
        <v>7</v>
      </c>
      <c r="E33" s="3">
        <f>MROUND((TARGET/D33),0.5)</f>
        <v>1.5</v>
      </c>
      <c r="F33" s="1">
        <f t="shared" si="1"/>
        <v>12</v>
      </c>
      <c r="G33" s="1">
        <f t="shared" si="2"/>
        <v>10.5</v>
      </c>
    </row>
    <row r="34" spans="1:7" x14ac:dyDescent="0.25">
      <c r="A34" s="2">
        <v>15</v>
      </c>
      <c r="B34" s="2" t="s">
        <v>1</v>
      </c>
      <c r="C34" s="2">
        <v>2</v>
      </c>
      <c r="D34" s="2">
        <f t="shared" si="0"/>
        <v>7.5</v>
      </c>
      <c r="E34" s="3">
        <f>MROUND((TARGET/D34),0.5)</f>
        <v>1.5</v>
      </c>
      <c r="F34" s="1">
        <f t="shared" si="1"/>
        <v>12.75</v>
      </c>
      <c r="G34" s="1">
        <f t="shared" si="2"/>
        <v>11.25</v>
      </c>
    </row>
    <row r="35" spans="1:7" x14ac:dyDescent="0.25">
      <c r="A35" s="2">
        <v>8</v>
      </c>
      <c r="B35" s="2" t="s">
        <v>1</v>
      </c>
      <c r="C35" s="2">
        <v>1</v>
      </c>
      <c r="D35" s="2">
        <f t="shared" si="0"/>
        <v>8</v>
      </c>
      <c r="E35" s="3">
        <f>MROUND((TARGET/D35),0.5)</f>
        <v>1.5</v>
      </c>
      <c r="F35" s="1">
        <f t="shared" si="1"/>
        <v>13.5</v>
      </c>
      <c r="G35" s="1">
        <f t="shared" si="2"/>
        <v>12</v>
      </c>
    </row>
    <row r="36" spans="1:7" x14ac:dyDescent="0.25">
      <c r="A36" s="2">
        <v>17</v>
      </c>
      <c r="B36" s="2" t="s">
        <v>1</v>
      </c>
      <c r="C36" s="2">
        <v>2</v>
      </c>
      <c r="D36" s="2">
        <f t="shared" si="0"/>
        <v>8.5</v>
      </c>
      <c r="E36" s="3">
        <f>MROUND((TARGET/D36),0.5)</f>
        <v>1</v>
      </c>
      <c r="F36" s="1">
        <f t="shared" si="1"/>
        <v>9.5</v>
      </c>
      <c r="G36" s="1">
        <f t="shared" si="2"/>
        <v>8.5</v>
      </c>
    </row>
    <row r="37" spans="1:7" x14ac:dyDescent="0.25">
      <c r="A37" s="2">
        <v>9</v>
      </c>
      <c r="B37" s="2" t="s">
        <v>1</v>
      </c>
      <c r="C37" s="2">
        <v>1</v>
      </c>
      <c r="D37" s="2">
        <f t="shared" si="0"/>
        <v>9</v>
      </c>
      <c r="E37" s="3">
        <f>MROUND((TARGET/D37),0.5)</f>
        <v>1</v>
      </c>
      <c r="F37" s="1">
        <f t="shared" si="1"/>
        <v>10</v>
      </c>
      <c r="G37" s="1">
        <f t="shared" si="2"/>
        <v>9</v>
      </c>
    </row>
    <row r="38" spans="1:7" x14ac:dyDescent="0.25">
      <c r="A38" s="2">
        <v>10</v>
      </c>
      <c r="B38" s="2" t="s">
        <v>1</v>
      </c>
      <c r="C38" s="2">
        <v>1</v>
      </c>
      <c r="D38" s="2">
        <f t="shared" si="0"/>
        <v>10</v>
      </c>
      <c r="E38" s="3">
        <f>MROUND((TARGET/D38),0.5)</f>
        <v>1</v>
      </c>
      <c r="F38" s="1">
        <f t="shared" si="1"/>
        <v>11</v>
      </c>
      <c r="G38" s="1">
        <f t="shared" si="2"/>
        <v>10</v>
      </c>
    </row>
    <row r="39" spans="1:7" x14ac:dyDescent="0.25">
      <c r="A39" s="2">
        <v>11</v>
      </c>
      <c r="B39" s="2" t="s">
        <v>1</v>
      </c>
      <c r="C39" s="2">
        <v>1</v>
      </c>
      <c r="D39" s="2">
        <f t="shared" si="0"/>
        <v>11</v>
      </c>
      <c r="E39" s="3">
        <f>MROUND((TARGET/D39),0.5)</f>
        <v>1</v>
      </c>
      <c r="F39" s="1">
        <f t="shared" si="1"/>
        <v>12</v>
      </c>
      <c r="G39" s="1">
        <f t="shared" si="2"/>
        <v>11</v>
      </c>
    </row>
    <row r="40" spans="1:7" x14ac:dyDescent="0.25">
      <c r="A40" s="2">
        <v>12</v>
      </c>
      <c r="B40" s="2" t="s">
        <v>1</v>
      </c>
      <c r="C40" s="2">
        <v>1</v>
      </c>
      <c r="D40" s="2">
        <f t="shared" si="0"/>
        <v>12</v>
      </c>
      <c r="E40" s="3">
        <f>MROUND((TARGET/D40),0.5)</f>
        <v>1</v>
      </c>
      <c r="F40" s="1">
        <f t="shared" si="1"/>
        <v>13</v>
      </c>
      <c r="G40" s="1">
        <f t="shared" si="2"/>
        <v>12</v>
      </c>
    </row>
    <row r="41" spans="1:7" x14ac:dyDescent="0.25">
      <c r="A41" s="2">
        <v>14</v>
      </c>
      <c r="B41" s="2" t="s">
        <v>1</v>
      </c>
      <c r="C41" s="2">
        <v>1</v>
      </c>
      <c r="D41" s="2">
        <f t="shared" si="0"/>
        <v>14</v>
      </c>
      <c r="E41" s="3">
        <f>MROUND((TARGET/D41),0.5)</f>
        <v>0.5</v>
      </c>
      <c r="F41" s="1">
        <f t="shared" si="1"/>
        <v>7.5</v>
      </c>
      <c r="G41" s="1">
        <f t="shared" si="2"/>
        <v>7</v>
      </c>
    </row>
    <row r="42" spans="1:7" x14ac:dyDescent="0.25">
      <c r="A42" s="2">
        <v>16</v>
      </c>
      <c r="B42" s="2" t="s">
        <v>1</v>
      </c>
      <c r="C42" s="2">
        <v>1</v>
      </c>
      <c r="D42" s="2">
        <f t="shared" si="0"/>
        <v>16</v>
      </c>
      <c r="E42" s="3">
        <f>MROUND((TARGET/D42),0.5)</f>
        <v>0.5</v>
      </c>
      <c r="F42" s="1">
        <f t="shared" si="1"/>
        <v>8.5</v>
      </c>
      <c r="G42" s="1">
        <f t="shared" si="2"/>
        <v>8</v>
      </c>
    </row>
    <row r="43" spans="1:7" x14ac:dyDescent="0.25">
      <c r="A43" s="2">
        <v>20</v>
      </c>
      <c r="B43" s="2" t="s">
        <v>1</v>
      </c>
      <c r="C43" s="2">
        <v>1</v>
      </c>
      <c r="D43" s="2">
        <f t="shared" si="0"/>
        <v>20</v>
      </c>
      <c r="E43" s="3">
        <f>MROUND((TARGET/D43),0.5)</f>
        <v>0.5</v>
      </c>
      <c r="F43" s="1">
        <f t="shared" si="1"/>
        <v>10.5</v>
      </c>
      <c r="G43" s="1">
        <f t="shared" si="2"/>
        <v>10</v>
      </c>
    </row>
    <row r="44" spans="1:7" x14ac:dyDescent="0.25">
      <c r="A44" s="2">
        <v>22</v>
      </c>
      <c r="B44" s="2" t="s">
        <v>1</v>
      </c>
      <c r="C44" s="2">
        <v>1</v>
      </c>
      <c r="D44" s="2">
        <f t="shared" si="0"/>
        <v>22</v>
      </c>
      <c r="E44" s="3">
        <f>MROUND((TARGET/D44),0.5)</f>
        <v>0.5</v>
      </c>
      <c r="F44" s="1">
        <f t="shared" si="1"/>
        <v>11.5</v>
      </c>
      <c r="G44" s="1">
        <f t="shared" si="2"/>
        <v>11</v>
      </c>
    </row>
    <row r="45" spans="1:7" x14ac:dyDescent="0.25">
      <c r="A45" s="2">
        <v>25</v>
      </c>
      <c r="B45" s="2" t="s">
        <v>1</v>
      </c>
      <c r="C45" s="2">
        <v>1</v>
      </c>
      <c r="D45" s="2">
        <f t="shared" si="0"/>
        <v>25</v>
      </c>
      <c r="E45" s="3">
        <f>MROUND((TARGET/D45),0.5)</f>
        <v>0.5</v>
      </c>
      <c r="F45" s="1">
        <f t="shared" si="1"/>
        <v>13</v>
      </c>
      <c r="G45" s="1">
        <f t="shared" si="2"/>
        <v>12.5</v>
      </c>
    </row>
    <row r="46" spans="1:7" x14ac:dyDescent="0.25">
      <c r="A46" s="2">
        <v>33</v>
      </c>
      <c r="B46" s="2" t="s">
        <v>1</v>
      </c>
      <c r="C46" s="2">
        <v>1</v>
      </c>
      <c r="D46" s="2">
        <f t="shared" si="0"/>
        <v>33</v>
      </c>
      <c r="E46" s="3">
        <f>MROUND((TARGET/D46),0.5)</f>
        <v>0.5</v>
      </c>
      <c r="F46" s="1">
        <f t="shared" si="1"/>
        <v>17</v>
      </c>
      <c r="G46" s="1">
        <f t="shared" si="2"/>
        <v>16.5</v>
      </c>
    </row>
    <row r="47" spans="1:7" x14ac:dyDescent="0.25">
      <c r="A47" s="2">
        <v>40</v>
      </c>
      <c r="B47" s="2" t="s">
        <v>1</v>
      </c>
      <c r="C47" s="2">
        <v>1</v>
      </c>
      <c r="D47" s="2">
        <f t="shared" si="0"/>
        <v>40</v>
      </c>
      <c r="E47" s="3">
        <f>MROUND((TARGET/D47),0.5)</f>
        <v>0.5</v>
      </c>
      <c r="F47" s="1">
        <f t="shared" si="1"/>
        <v>20.5</v>
      </c>
      <c r="G47" s="1">
        <f t="shared" si="2"/>
        <v>20</v>
      </c>
    </row>
    <row r="48" spans="1:7" x14ac:dyDescent="0.25">
      <c r="A48" s="2">
        <v>50</v>
      </c>
      <c r="B48" s="2" t="s">
        <v>1</v>
      </c>
      <c r="C48" s="2">
        <v>1</v>
      </c>
      <c r="D48" s="2">
        <f t="shared" si="0"/>
        <v>50</v>
      </c>
      <c r="E48" s="3">
        <f>MROUND((TARGET/D48),0.5)</f>
        <v>0</v>
      </c>
      <c r="F48" s="1">
        <f t="shared" si="1"/>
        <v>0</v>
      </c>
      <c r="G48" s="1">
        <f t="shared" si="2"/>
        <v>0</v>
      </c>
    </row>
    <row r="49" spans="1:7" x14ac:dyDescent="0.25">
      <c r="A49" s="2">
        <v>66</v>
      </c>
      <c r="B49" s="2" t="s">
        <v>1</v>
      </c>
      <c r="C49" s="2">
        <v>1</v>
      </c>
      <c r="D49" s="2">
        <f t="shared" si="0"/>
        <v>66</v>
      </c>
      <c r="E49" s="3">
        <f>MROUND((TARGET/D49),0.5)</f>
        <v>0</v>
      </c>
      <c r="F49" s="1">
        <f t="shared" si="1"/>
        <v>0</v>
      </c>
      <c r="G49" s="1">
        <f t="shared" si="2"/>
        <v>0</v>
      </c>
    </row>
    <row r="50" spans="1:7" x14ac:dyDescent="0.25">
      <c r="A50" s="2">
        <v>100</v>
      </c>
      <c r="B50" s="2" t="s">
        <v>1</v>
      </c>
      <c r="C50" s="2">
        <v>1</v>
      </c>
      <c r="D50" s="2">
        <f t="shared" si="0"/>
        <v>100</v>
      </c>
      <c r="E50" s="3">
        <f>MROUND((TARGET/D50),0.5)</f>
        <v>0</v>
      </c>
      <c r="F50" s="1">
        <f t="shared" si="1"/>
        <v>0</v>
      </c>
      <c r="G50" s="1">
        <f t="shared" si="2"/>
        <v>0</v>
      </c>
    </row>
    <row r="52" spans="1:7" x14ac:dyDescent="0.25">
      <c r="A52" s="7"/>
    </row>
    <row r="53" spans="1:7" x14ac:dyDescent="0.25">
      <c r="A53" s="8"/>
    </row>
    <row r="54" spans="1:7" x14ac:dyDescent="0.25">
      <c r="A54" s="9"/>
    </row>
    <row r="55" spans="1:7" x14ac:dyDescent="0.25">
      <c r="A55" s="9"/>
    </row>
    <row r="56" spans="1:7" x14ac:dyDescent="0.25">
      <c r="A56" s="9"/>
    </row>
    <row r="57" spans="1:7" x14ac:dyDescent="0.25">
      <c r="A57" s="9"/>
    </row>
    <row r="58" spans="1:7" x14ac:dyDescent="0.25">
      <c r="A58" s="9"/>
    </row>
    <row r="59" spans="1:7" x14ac:dyDescent="0.25">
      <c r="A59" s="9"/>
    </row>
    <row r="60" spans="1:7" x14ac:dyDescent="0.25">
      <c r="A60" s="9"/>
    </row>
    <row r="61" spans="1:7" x14ac:dyDescent="0.25">
      <c r="A61" s="9"/>
    </row>
    <row r="62" spans="1:7" x14ac:dyDescent="0.25">
      <c r="A62" s="9"/>
    </row>
    <row r="63" spans="1:7" x14ac:dyDescent="0.25">
      <c r="A63" s="9"/>
    </row>
    <row r="64" spans="1:7" x14ac:dyDescent="0.25">
      <c r="A64" s="9"/>
    </row>
    <row r="65" spans="1:1" x14ac:dyDescent="0.25">
      <c r="A65" s="9"/>
    </row>
    <row r="66" spans="1:1" x14ac:dyDescent="0.25">
      <c r="A66" s="9"/>
    </row>
    <row r="67" spans="1:1" x14ac:dyDescent="0.25">
      <c r="A67" s="9"/>
    </row>
    <row r="68" spans="1:1" x14ac:dyDescent="0.25">
      <c r="A68" s="9"/>
    </row>
    <row r="69" spans="1:1" x14ac:dyDescent="0.25">
      <c r="A69" s="8"/>
    </row>
    <row r="70" spans="1:1" x14ac:dyDescent="0.25">
      <c r="A70" s="7"/>
    </row>
    <row r="71" spans="1:1" x14ac:dyDescent="0.25">
      <c r="A71" s="10"/>
    </row>
    <row r="72" spans="1:1" x14ac:dyDescent="0.25">
      <c r="A72" s="9"/>
    </row>
    <row r="73" spans="1:1" x14ac:dyDescent="0.25">
      <c r="A73" s="9"/>
    </row>
    <row r="74" spans="1:1" x14ac:dyDescent="0.25">
      <c r="A74" s="9"/>
    </row>
    <row r="75" spans="1:1" x14ac:dyDescent="0.25">
      <c r="A75" s="9"/>
    </row>
    <row r="76" spans="1:1" x14ac:dyDescent="0.25">
      <c r="A76" s="9"/>
    </row>
    <row r="77" spans="1:1" x14ac:dyDescent="0.25">
      <c r="A77" s="9"/>
    </row>
    <row r="78" spans="1:1" x14ac:dyDescent="0.25">
      <c r="A78" s="9"/>
    </row>
    <row r="79" spans="1:1" x14ac:dyDescent="0.25">
      <c r="A79" s="9"/>
    </row>
    <row r="80" spans="1:1" x14ac:dyDescent="0.25">
      <c r="A80" s="9"/>
    </row>
    <row r="81" spans="1:1" x14ac:dyDescent="0.25">
      <c r="A81" s="9"/>
    </row>
    <row r="82" spans="1:1" x14ac:dyDescent="0.25">
      <c r="A82" s="9"/>
    </row>
    <row r="83" spans="1:1" x14ac:dyDescent="0.25">
      <c r="A83" s="9"/>
    </row>
    <row r="84" spans="1:1" x14ac:dyDescent="0.25">
      <c r="A84" s="9"/>
    </row>
    <row r="85" spans="1:1" x14ac:dyDescent="0.25">
      <c r="A85" s="9"/>
    </row>
    <row r="86" spans="1:1" x14ac:dyDescent="0.25">
      <c r="A86" s="9"/>
    </row>
    <row r="87" spans="1:1" x14ac:dyDescent="0.25">
      <c r="A87" s="9"/>
    </row>
    <row r="88" spans="1:1" x14ac:dyDescent="0.25">
      <c r="A88" s="9"/>
    </row>
    <row r="89" spans="1:1" x14ac:dyDescent="0.25">
      <c r="A89" s="9"/>
    </row>
    <row r="90" spans="1:1" x14ac:dyDescent="0.25">
      <c r="A90" s="9"/>
    </row>
    <row r="91" spans="1:1" x14ac:dyDescent="0.25">
      <c r="A91" s="9"/>
    </row>
    <row r="92" spans="1:1" x14ac:dyDescent="0.25">
      <c r="A92" s="9"/>
    </row>
    <row r="93" spans="1:1" x14ac:dyDescent="0.25">
      <c r="A93" s="9"/>
    </row>
    <row r="94" spans="1:1" x14ac:dyDescent="0.25">
      <c r="A94" s="9"/>
    </row>
    <row r="95" spans="1:1" x14ac:dyDescent="0.25">
      <c r="A95" s="9"/>
    </row>
    <row r="96" spans="1:1" x14ac:dyDescent="0.25">
      <c r="A96" s="9"/>
    </row>
  </sheetData>
  <mergeCells count="1">
    <mergeCell ref="A2:C2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Stake Ref</vt:lpstr>
      <vt:lpstr>TARGET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</dc:creator>
  <cp:lastModifiedBy>Keith</cp:lastModifiedBy>
  <dcterms:created xsi:type="dcterms:W3CDTF">2020-12-02T12:10:46Z</dcterms:created>
  <dcterms:modified xsi:type="dcterms:W3CDTF">2021-12-06T14:30:15Z</dcterms:modified>
</cp:coreProperties>
</file>